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autoCompressPictures="0"/>
  <mc:AlternateContent xmlns:mc="http://schemas.openxmlformats.org/markup-compatibility/2006">
    <mc:Choice Requires="x15">
      <x15ac:absPath xmlns:x15ac="http://schemas.microsoft.com/office/spreadsheetml/2010/11/ac" url="\\wxchfpd1.moh.govt.nz\AnalyticalServices$\AS\VDR\1. VDR pinks (including methodology and datasets)\2024-25\VDR2024 re-extracted 10.12.2025\Output 2 documents for webpage\"/>
    </mc:Choice>
  </mc:AlternateContent>
  <xr:revisionPtr revIDLastSave="0" documentId="13_ncr:1_{F1DC1DA4-8443-4618-BDF6-ADD30B141E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2" l="1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</calcChain>
</file>

<file path=xl/sharedStrings.xml><?xml version="1.0" encoding="utf-8"?>
<sst xmlns="http://schemas.openxmlformats.org/spreadsheetml/2006/main" count="37" uniqueCount="37">
  <si>
    <t>DHB</t>
  </si>
  <si>
    <t>Indian</t>
  </si>
  <si>
    <t>Pacific people</t>
  </si>
  <si>
    <t>VDR total (age 15-74)</t>
  </si>
  <si>
    <t>VDR total (all ages)</t>
  </si>
  <si>
    <t>Percentage of people in the 15-74 age group</t>
  </si>
  <si>
    <t>Auckland</t>
  </si>
  <si>
    <t>Bay of Plenty</t>
  </si>
  <si>
    <t>Canterbury</t>
  </si>
  <si>
    <t>Capital and Coast</t>
  </si>
  <si>
    <t>Counties Manukau</t>
  </si>
  <si>
    <t>Hawkes Bay</t>
  </si>
  <si>
    <t>Hutt</t>
  </si>
  <si>
    <t>Lakes</t>
  </si>
  <si>
    <t>MidCentral</t>
  </si>
  <si>
    <t>Nelson Marlborough</t>
  </si>
  <si>
    <t>Northland</t>
  </si>
  <si>
    <t>South Canterbury</t>
  </si>
  <si>
    <t>Southern</t>
  </si>
  <si>
    <t>Tairawhiti</t>
  </si>
  <si>
    <t>Taranaki</t>
  </si>
  <si>
    <t>Unknown/Unassigned</t>
  </si>
  <si>
    <t>Waikato</t>
  </si>
  <si>
    <t>Wairarapa</t>
  </si>
  <si>
    <t>Waitemata</t>
  </si>
  <si>
    <t>West Coast</t>
  </si>
  <si>
    <t>Whanganui</t>
  </si>
  <si>
    <t>Māori</t>
  </si>
  <si>
    <t>Notes:</t>
  </si>
  <si>
    <t>3. Ethnicity is prioritised in the order Māori, Pacific, Indian, European / Other.</t>
  </si>
  <si>
    <t>4. Percentage is calculated as the number of people in the 15-74 year age group, over the total number of people on the VDR.</t>
  </si>
  <si>
    <t xml:space="preserve">1. Output method 2 has been used. That is, people that were alive and enrolled in a PHO, at any time during the year, have been included. </t>
  </si>
  <si>
    <t>European/ Other</t>
  </si>
  <si>
    <t>Grand Total</t>
  </si>
  <si>
    <t>Count of people aged between 15-74 on the Virtual Diabetes Register 2024, by DHB and ethnicity</t>
  </si>
  <si>
    <t>Source: VDR Dec 2024 (v689)</t>
  </si>
  <si>
    <t>2. Data was extracted on 10/12/2025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</si>
</sst>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3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rgb="FF112277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7" fillId="0" borderId="0" applyNumberFormat="0" applyFill="0" applyBorder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9" applyNumberFormat="0" applyAlignment="0" applyProtection="0"/>
    <xf numFmtId="0" fontId="15" fillId="6" borderId="10" applyNumberFormat="0" applyAlignment="0" applyProtection="0"/>
    <xf numFmtId="0" fontId="16" fillId="6" borderId="9" applyNumberFormat="0" applyAlignment="0" applyProtection="0"/>
    <xf numFmtId="0" fontId="17" fillId="0" borderId="11" applyNumberFormat="0" applyFill="0" applyAlignment="0" applyProtection="0"/>
    <xf numFmtId="0" fontId="18" fillId="7" borderId="12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14" applyNumberFormat="0" applyFill="0" applyAlignment="0" applyProtection="0"/>
    <xf numFmtId="0" fontId="2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0" borderId="0"/>
    <xf numFmtId="0" fontId="2" fillId="8" borderId="13" applyNumberFormat="0" applyFont="0" applyAlignment="0" applyProtection="0"/>
    <xf numFmtId="0" fontId="1" fillId="0" borderId="0"/>
    <xf numFmtId="0" fontId="1" fillId="8" borderId="13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/>
    <xf numFmtId="49" fontId="3" fillId="0" borderId="0" xfId="0" applyNumberFormat="1" applyFont="1"/>
    <xf numFmtId="0" fontId="3" fillId="0" borderId="0" xfId="0" applyFont="1" applyAlignment="1">
      <alignment horizontal="left"/>
    </xf>
    <xf numFmtId="0" fontId="4" fillId="0" borderId="1" xfId="0" applyFont="1" applyBorder="1"/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5" fillId="0" borderId="0" xfId="0" applyFont="1"/>
    <xf numFmtId="0" fontId="5" fillId="0" borderId="4" xfId="0" applyFont="1" applyBorder="1"/>
    <xf numFmtId="164" fontId="5" fillId="0" borderId="5" xfId="0" applyNumberFormat="1" applyFont="1" applyBorder="1" applyAlignment="1">
      <alignment horizontal="center"/>
    </xf>
    <xf numFmtId="0" fontId="5" fillId="0" borderId="1" xfId="0" applyFont="1" applyBorder="1"/>
    <xf numFmtId="164" fontId="5" fillId="0" borderId="3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left"/>
    </xf>
    <xf numFmtId="3" fontId="5" fillId="0" borderId="0" xfId="0" applyNumberFormat="1" applyFont="1" applyAlignment="1">
      <alignment horizontal="center"/>
    </xf>
    <xf numFmtId="3" fontId="5" fillId="0" borderId="2" xfId="0" applyNumberFormat="1" applyFont="1" applyBorder="1" applyAlignment="1">
      <alignment horizontal="center"/>
    </xf>
  </cellXfs>
  <cellStyles count="63">
    <cellStyle name="20% - Accent1" xfId="18" builtinId="30" customBuiltin="1"/>
    <cellStyle name="20% - Accent1 2" xfId="45" xr:uid="{00000000-0005-0000-0000-000001000000}"/>
    <cellStyle name="20% - Accent2" xfId="22" builtinId="34" customBuiltin="1"/>
    <cellStyle name="20% - Accent2 2" xfId="48" xr:uid="{00000000-0005-0000-0000-000003000000}"/>
    <cellStyle name="20% - Accent3" xfId="26" builtinId="38" customBuiltin="1"/>
    <cellStyle name="20% - Accent3 2" xfId="51" xr:uid="{00000000-0005-0000-0000-000005000000}"/>
    <cellStyle name="20% - Accent4" xfId="30" builtinId="42" customBuiltin="1"/>
    <cellStyle name="20% - Accent4 2" xfId="54" xr:uid="{00000000-0005-0000-0000-000007000000}"/>
    <cellStyle name="20% - Accent5" xfId="34" builtinId="46" customBuiltin="1"/>
    <cellStyle name="20% - Accent5 2" xfId="57" xr:uid="{00000000-0005-0000-0000-000009000000}"/>
    <cellStyle name="20% - Accent6" xfId="38" builtinId="50" customBuiltin="1"/>
    <cellStyle name="20% - Accent6 2" xfId="60" xr:uid="{00000000-0005-0000-0000-00000B000000}"/>
    <cellStyle name="40% - Accent1" xfId="19" builtinId="31" customBuiltin="1"/>
    <cellStyle name="40% - Accent1 2" xfId="46" xr:uid="{00000000-0005-0000-0000-00000D000000}"/>
    <cellStyle name="40% - Accent2" xfId="23" builtinId="35" customBuiltin="1"/>
    <cellStyle name="40% - Accent2 2" xfId="49" xr:uid="{00000000-0005-0000-0000-00000F000000}"/>
    <cellStyle name="40% - Accent3" xfId="27" builtinId="39" customBuiltin="1"/>
    <cellStyle name="40% - Accent3 2" xfId="52" xr:uid="{00000000-0005-0000-0000-000011000000}"/>
    <cellStyle name="40% - Accent4" xfId="31" builtinId="43" customBuiltin="1"/>
    <cellStyle name="40% - Accent4 2" xfId="55" xr:uid="{00000000-0005-0000-0000-000013000000}"/>
    <cellStyle name="40% - Accent5" xfId="35" builtinId="47" customBuiltin="1"/>
    <cellStyle name="40% - Accent5 2" xfId="58" xr:uid="{00000000-0005-0000-0000-000015000000}"/>
    <cellStyle name="40% - Accent6" xfId="39" builtinId="51" customBuiltin="1"/>
    <cellStyle name="40% - Accent6 2" xfId="61" xr:uid="{00000000-0005-0000-0000-000017000000}"/>
    <cellStyle name="60% - Accent1" xfId="20" builtinId="32" customBuiltin="1"/>
    <cellStyle name="60% - Accent1 2" xfId="47" xr:uid="{00000000-0005-0000-0000-000019000000}"/>
    <cellStyle name="60% - Accent2" xfId="24" builtinId="36" customBuiltin="1"/>
    <cellStyle name="60% - Accent2 2" xfId="50" xr:uid="{00000000-0005-0000-0000-00001B000000}"/>
    <cellStyle name="60% - Accent3" xfId="28" builtinId="40" customBuiltin="1"/>
    <cellStyle name="60% - Accent3 2" xfId="53" xr:uid="{00000000-0005-0000-0000-00001D000000}"/>
    <cellStyle name="60% - Accent4" xfId="32" builtinId="44" customBuiltin="1"/>
    <cellStyle name="60% - Accent4 2" xfId="56" xr:uid="{00000000-0005-0000-0000-00001F000000}"/>
    <cellStyle name="60% - Accent5" xfId="36" builtinId="48" customBuiltin="1"/>
    <cellStyle name="60% - Accent5 2" xfId="59" xr:uid="{00000000-0005-0000-0000-000021000000}"/>
    <cellStyle name="60% - Accent6" xfId="40" builtinId="52" customBuiltin="1"/>
    <cellStyle name="60% - Accent6 2" xfId="62" xr:uid="{00000000-0005-0000-0000-000023000000}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1" xr:uid="{00000000-0005-0000-0000-000037000000}"/>
    <cellStyle name="Normal 3" xfId="43" xr:uid="{00000000-0005-0000-0000-000038000000}"/>
    <cellStyle name="Note 2" xfId="42" xr:uid="{00000000-0005-0000-0000-000039000000}"/>
    <cellStyle name="Note 3" xfId="44" xr:uid="{00000000-0005-0000-0000-00003A000000}"/>
    <cellStyle name="Output" xfId="10" builtinId="21" customBuiltin="1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showGridLines="0" tabSelected="1" workbookViewId="0">
      <selection activeCell="K18" sqref="K18"/>
    </sheetView>
  </sheetViews>
  <sheetFormatPr defaultColWidth="8.85546875" defaultRowHeight="12.75" x14ac:dyDescent="0.2"/>
  <cols>
    <col min="1" max="1" width="21" customWidth="1"/>
    <col min="2" max="8" width="10.5703125" style="1" customWidth="1"/>
  </cols>
  <sheetData>
    <row r="1" spans="1:8" ht="15" x14ac:dyDescent="0.25">
      <c r="A1" s="13" t="s">
        <v>34</v>
      </c>
    </row>
    <row r="3" spans="1:8" s="8" customFormat="1" ht="48" x14ac:dyDescent="0.2">
      <c r="A3" s="5" t="s">
        <v>0</v>
      </c>
      <c r="B3" s="6" t="s">
        <v>27</v>
      </c>
      <c r="C3" s="6" t="s">
        <v>2</v>
      </c>
      <c r="D3" s="6" t="s">
        <v>1</v>
      </c>
      <c r="E3" s="6" t="s">
        <v>32</v>
      </c>
      <c r="F3" s="6" t="s">
        <v>3</v>
      </c>
      <c r="G3" s="6" t="s">
        <v>4</v>
      </c>
      <c r="H3" s="7" t="s">
        <v>5</v>
      </c>
    </row>
    <row r="4" spans="1:8" s="8" customFormat="1" ht="12" x14ac:dyDescent="0.2">
      <c r="A4" s="9" t="s">
        <v>6</v>
      </c>
      <c r="B4" s="14">
        <v>2698</v>
      </c>
      <c r="C4" s="14">
        <v>7749</v>
      </c>
      <c r="D4" s="14">
        <v>5244</v>
      </c>
      <c r="E4" s="14">
        <v>14007</v>
      </c>
      <c r="F4" s="14">
        <v>29698</v>
      </c>
      <c r="G4" s="14">
        <v>37350</v>
      </c>
      <c r="H4" s="10">
        <f>(F4/G4)</f>
        <v>0.79512717536813926</v>
      </c>
    </row>
    <row r="5" spans="1:8" s="8" customFormat="1" ht="12" x14ac:dyDescent="0.2">
      <c r="A5" s="9" t="s">
        <v>7</v>
      </c>
      <c r="B5" s="14">
        <v>4029</v>
      </c>
      <c r="C5" s="14">
        <v>422</v>
      </c>
      <c r="D5" s="14">
        <v>686</v>
      </c>
      <c r="E5" s="14">
        <v>6147</v>
      </c>
      <c r="F5" s="14">
        <v>11284</v>
      </c>
      <c r="G5" s="14">
        <v>15638</v>
      </c>
      <c r="H5" s="10">
        <f t="shared" ref="H5:H23" si="0">(F5/G5)</f>
        <v>0.72157564905998206</v>
      </c>
    </row>
    <row r="6" spans="1:8" s="8" customFormat="1" ht="12" x14ac:dyDescent="0.2">
      <c r="A6" s="9" t="s">
        <v>8</v>
      </c>
      <c r="B6" s="14">
        <v>2660</v>
      </c>
      <c r="C6" s="14">
        <v>1537</v>
      </c>
      <c r="D6" s="14">
        <v>1250</v>
      </c>
      <c r="E6" s="14">
        <v>19003</v>
      </c>
      <c r="F6" s="14">
        <v>24450</v>
      </c>
      <c r="G6" s="14">
        <v>32823</v>
      </c>
      <c r="H6" s="10">
        <f t="shared" si="0"/>
        <v>0.74490448770679096</v>
      </c>
    </row>
    <row r="7" spans="1:8" s="8" customFormat="1" ht="12" x14ac:dyDescent="0.2">
      <c r="A7" s="9" t="s">
        <v>9</v>
      </c>
      <c r="B7" s="14">
        <v>1952</v>
      </c>
      <c r="C7" s="14">
        <v>2657</v>
      </c>
      <c r="D7" s="14">
        <v>1393</v>
      </c>
      <c r="E7" s="14">
        <v>7867</v>
      </c>
      <c r="F7" s="14">
        <v>13869</v>
      </c>
      <c r="G7" s="14">
        <v>17931</v>
      </c>
      <c r="H7" s="10">
        <f t="shared" si="0"/>
        <v>0.77346494897105567</v>
      </c>
    </row>
    <row r="8" spans="1:8" s="8" customFormat="1" ht="12" x14ac:dyDescent="0.2">
      <c r="A8" s="9" t="s">
        <v>10</v>
      </c>
      <c r="B8" s="14">
        <v>7105</v>
      </c>
      <c r="C8" s="14">
        <v>20934</v>
      </c>
      <c r="D8" s="14">
        <v>8326</v>
      </c>
      <c r="E8" s="14">
        <v>16497</v>
      </c>
      <c r="F8" s="14">
        <v>52862</v>
      </c>
      <c r="G8" s="14">
        <v>63430</v>
      </c>
      <c r="H8" s="10">
        <f t="shared" si="0"/>
        <v>0.83339113983919277</v>
      </c>
    </row>
    <row r="9" spans="1:8" s="8" customFormat="1" ht="12" x14ac:dyDescent="0.2">
      <c r="A9" s="9" t="s">
        <v>11</v>
      </c>
      <c r="B9" s="14">
        <v>3246</v>
      </c>
      <c r="C9" s="14">
        <v>641</v>
      </c>
      <c r="D9" s="14">
        <v>311</v>
      </c>
      <c r="E9" s="14">
        <v>4824</v>
      </c>
      <c r="F9" s="14">
        <v>9022</v>
      </c>
      <c r="G9" s="14">
        <v>11953</v>
      </c>
      <c r="H9" s="10">
        <f t="shared" si="0"/>
        <v>0.75478959257090272</v>
      </c>
    </row>
    <row r="10" spans="1:8" s="8" customFormat="1" ht="12" x14ac:dyDescent="0.2">
      <c r="A10" s="9" t="s">
        <v>12</v>
      </c>
      <c r="B10" s="14">
        <v>1658</v>
      </c>
      <c r="C10" s="14">
        <v>1426</v>
      </c>
      <c r="D10" s="14">
        <v>726</v>
      </c>
      <c r="E10" s="14">
        <v>4679</v>
      </c>
      <c r="F10" s="14">
        <v>8489</v>
      </c>
      <c r="G10" s="14">
        <v>10819</v>
      </c>
      <c r="H10" s="10">
        <f t="shared" si="0"/>
        <v>0.78463813661151682</v>
      </c>
    </row>
    <row r="11" spans="1:8" s="8" customFormat="1" ht="12" x14ac:dyDescent="0.2">
      <c r="A11" s="9" t="s">
        <v>13</v>
      </c>
      <c r="B11" s="14">
        <v>2900</v>
      </c>
      <c r="C11" s="14">
        <v>316</v>
      </c>
      <c r="D11" s="14">
        <v>229</v>
      </c>
      <c r="E11" s="14">
        <v>2846</v>
      </c>
      <c r="F11" s="14">
        <v>6291</v>
      </c>
      <c r="G11" s="14">
        <v>8056</v>
      </c>
      <c r="H11" s="10">
        <f t="shared" si="0"/>
        <v>0.78090863952333667</v>
      </c>
    </row>
    <row r="12" spans="1:8" s="8" customFormat="1" ht="12" x14ac:dyDescent="0.2">
      <c r="A12" s="9" t="s">
        <v>14</v>
      </c>
      <c r="B12" s="14">
        <v>2166</v>
      </c>
      <c r="C12" s="14">
        <v>574</v>
      </c>
      <c r="D12" s="14">
        <v>311</v>
      </c>
      <c r="E12" s="14">
        <v>6281</v>
      </c>
      <c r="F12" s="14">
        <v>9332</v>
      </c>
      <c r="G12" s="14">
        <v>12516</v>
      </c>
      <c r="H12" s="10">
        <f t="shared" si="0"/>
        <v>0.74560562480025572</v>
      </c>
    </row>
    <row r="13" spans="1:8" s="8" customFormat="1" ht="12" x14ac:dyDescent="0.2">
      <c r="A13" s="9" t="s">
        <v>15</v>
      </c>
      <c r="B13" s="14">
        <v>788</v>
      </c>
      <c r="C13" s="14">
        <v>214</v>
      </c>
      <c r="D13" s="14">
        <v>125</v>
      </c>
      <c r="E13" s="14">
        <v>4453</v>
      </c>
      <c r="F13" s="14">
        <v>5580</v>
      </c>
      <c r="G13" s="14">
        <v>8098</v>
      </c>
      <c r="H13" s="10">
        <f t="shared" si="0"/>
        <v>0.68905902692022725</v>
      </c>
    </row>
    <row r="14" spans="1:8" s="8" customFormat="1" ht="12" x14ac:dyDescent="0.2">
      <c r="A14" s="9" t="s">
        <v>16</v>
      </c>
      <c r="B14" s="14">
        <v>5407</v>
      </c>
      <c r="C14" s="14">
        <v>339</v>
      </c>
      <c r="D14" s="14">
        <v>221</v>
      </c>
      <c r="E14" s="14">
        <v>4914</v>
      </c>
      <c r="F14" s="14">
        <v>10881</v>
      </c>
      <c r="G14" s="14">
        <v>14329</v>
      </c>
      <c r="H14" s="10">
        <f t="shared" si="0"/>
        <v>0.75936911159187659</v>
      </c>
    </row>
    <row r="15" spans="1:8" s="8" customFormat="1" ht="12" x14ac:dyDescent="0.2">
      <c r="A15" s="9" t="s">
        <v>17</v>
      </c>
      <c r="B15" s="14">
        <v>246</v>
      </c>
      <c r="C15" s="14">
        <v>107</v>
      </c>
      <c r="D15" s="14">
        <v>65</v>
      </c>
      <c r="E15" s="14">
        <v>2335</v>
      </c>
      <c r="F15" s="14">
        <v>2753</v>
      </c>
      <c r="G15" s="14">
        <v>3926</v>
      </c>
      <c r="H15" s="10">
        <f t="shared" si="0"/>
        <v>0.70122261844116152</v>
      </c>
    </row>
    <row r="16" spans="1:8" s="8" customFormat="1" ht="12" x14ac:dyDescent="0.2">
      <c r="A16" s="9" t="s">
        <v>18</v>
      </c>
      <c r="B16" s="14">
        <v>1606</v>
      </c>
      <c r="C16" s="14">
        <v>749</v>
      </c>
      <c r="D16" s="14">
        <v>410</v>
      </c>
      <c r="E16" s="14">
        <v>11723</v>
      </c>
      <c r="F16" s="14">
        <v>14488</v>
      </c>
      <c r="G16" s="14">
        <v>20158</v>
      </c>
      <c r="H16" s="10">
        <f t="shared" si="0"/>
        <v>0.71872209544597676</v>
      </c>
    </row>
    <row r="17" spans="1:8" s="8" customFormat="1" ht="12" x14ac:dyDescent="0.2">
      <c r="A17" s="9" t="s">
        <v>19</v>
      </c>
      <c r="B17" s="14">
        <v>1870</v>
      </c>
      <c r="C17" s="14">
        <v>141</v>
      </c>
      <c r="D17" s="14">
        <v>43</v>
      </c>
      <c r="E17" s="14">
        <v>919</v>
      </c>
      <c r="F17" s="14">
        <v>2973</v>
      </c>
      <c r="G17" s="14">
        <v>3874</v>
      </c>
      <c r="H17" s="10">
        <f t="shared" si="0"/>
        <v>0.76742385131646873</v>
      </c>
    </row>
    <row r="18" spans="1:8" s="8" customFormat="1" ht="12" x14ac:dyDescent="0.2">
      <c r="A18" s="9" t="s">
        <v>20</v>
      </c>
      <c r="B18" s="14">
        <v>1557</v>
      </c>
      <c r="C18" s="14">
        <v>145</v>
      </c>
      <c r="D18" s="14">
        <v>201</v>
      </c>
      <c r="E18" s="14">
        <v>4619</v>
      </c>
      <c r="F18" s="14">
        <v>6522</v>
      </c>
      <c r="G18" s="14">
        <v>9120</v>
      </c>
      <c r="H18" s="10">
        <f t="shared" si="0"/>
        <v>0.71513157894736845</v>
      </c>
    </row>
    <row r="19" spans="1:8" s="8" customFormat="1" ht="12" x14ac:dyDescent="0.2">
      <c r="A19" s="9" t="s">
        <v>22</v>
      </c>
      <c r="B19" s="14">
        <v>7484</v>
      </c>
      <c r="C19" s="14">
        <v>1619</v>
      </c>
      <c r="D19" s="14">
        <v>1864</v>
      </c>
      <c r="E19" s="14">
        <v>14181</v>
      </c>
      <c r="F19" s="14">
        <v>25148</v>
      </c>
      <c r="G19" s="14">
        <v>32569</v>
      </c>
      <c r="H19" s="10">
        <f t="shared" si="0"/>
        <v>0.7721452915348952</v>
      </c>
    </row>
    <row r="20" spans="1:8" s="8" customFormat="1" ht="12" x14ac:dyDescent="0.2">
      <c r="A20" s="9" t="s">
        <v>23</v>
      </c>
      <c r="B20" s="14">
        <v>498</v>
      </c>
      <c r="C20" s="14">
        <v>93</v>
      </c>
      <c r="D20" s="14">
        <v>66</v>
      </c>
      <c r="E20" s="14">
        <v>1552</v>
      </c>
      <c r="F20" s="14">
        <v>2209</v>
      </c>
      <c r="G20" s="14">
        <v>3159</v>
      </c>
      <c r="H20" s="10">
        <f t="shared" si="0"/>
        <v>0.69927192149414374</v>
      </c>
    </row>
    <row r="21" spans="1:8" s="8" customFormat="1" ht="12" x14ac:dyDescent="0.2">
      <c r="A21" s="9" t="s">
        <v>24</v>
      </c>
      <c r="B21" s="14">
        <v>3507</v>
      </c>
      <c r="C21" s="14">
        <v>5729</v>
      </c>
      <c r="D21" s="14">
        <v>4027</v>
      </c>
      <c r="E21" s="14">
        <v>21775</v>
      </c>
      <c r="F21" s="14">
        <v>35038</v>
      </c>
      <c r="G21" s="14">
        <v>45150</v>
      </c>
      <c r="H21" s="10">
        <f t="shared" si="0"/>
        <v>0.77603543743078629</v>
      </c>
    </row>
    <row r="22" spans="1:8" s="8" customFormat="1" ht="12" x14ac:dyDescent="0.2">
      <c r="A22" s="9" t="s">
        <v>25</v>
      </c>
      <c r="B22" s="14">
        <v>185</v>
      </c>
      <c r="C22" s="14">
        <v>35</v>
      </c>
      <c r="D22" s="14">
        <v>27</v>
      </c>
      <c r="E22" s="14">
        <v>1274</v>
      </c>
      <c r="F22" s="14">
        <v>1521</v>
      </c>
      <c r="G22" s="14">
        <v>2009</v>
      </c>
      <c r="H22" s="10">
        <f t="shared" si="0"/>
        <v>0.75709308113489293</v>
      </c>
    </row>
    <row r="23" spans="1:8" s="8" customFormat="1" ht="12" x14ac:dyDescent="0.2">
      <c r="A23" s="9" t="s">
        <v>26</v>
      </c>
      <c r="B23" s="14">
        <v>1319</v>
      </c>
      <c r="C23" s="14">
        <v>165</v>
      </c>
      <c r="D23" s="14">
        <v>91</v>
      </c>
      <c r="E23" s="14">
        <v>2243</v>
      </c>
      <c r="F23" s="14">
        <v>3818</v>
      </c>
      <c r="G23" s="14">
        <v>5099</v>
      </c>
      <c r="H23" s="10">
        <f t="shared" si="0"/>
        <v>0.74877426946460091</v>
      </c>
    </row>
    <row r="24" spans="1:8" s="8" customFormat="1" ht="12" x14ac:dyDescent="0.2">
      <c r="A24" s="9" t="s">
        <v>21</v>
      </c>
      <c r="B24" s="14">
        <v>24</v>
      </c>
      <c r="C24" s="14">
        <v>18</v>
      </c>
      <c r="D24" s="14">
        <v>5</v>
      </c>
      <c r="E24" s="14">
        <v>44</v>
      </c>
      <c r="F24" s="14">
        <v>91</v>
      </c>
      <c r="G24" s="14">
        <v>124</v>
      </c>
      <c r="H24" s="10">
        <f>(F24/G24)</f>
        <v>0.7338709677419355</v>
      </c>
    </row>
    <row r="25" spans="1:8" s="8" customFormat="1" ht="12" x14ac:dyDescent="0.2">
      <c r="A25" s="11" t="s">
        <v>33</v>
      </c>
      <c r="B25" s="15">
        <v>52905</v>
      </c>
      <c r="C25" s="15">
        <v>45610</v>
      </c>
      <c r="D25" s="15">
        <v>25621</v>
      </c>
      <c r="E25" s="15">
        <v>152183</v>
      </c>
      <c r="F25" s="15">
        <v>276319</v>
      </c>
      <c r="G25" s="15">
        <v>358131</v>
      </c>
      <c r="H25" s="12">
        <f>(F25/G25)</f>
        <v>0.77155845207479945</v>
      </c>
    </row>
    <row r="26" spans="1:8" x14ac:dyDescent="0.2">
      <c r="A26" s="4" t="s">
        <v>35</v>
      </c>
    </row>
    <row r="27" spans="1:8" x14ac:dyDescent="0.2">
      <c r="A27" s="2"/>
    </row>
    <row r="28" spans="1:8" x14ac:dyDescent="0.2">
      <c r="A28" s="3" t="s">
        <v>28</v>
      </c>
    </row>
    <row r="29" spans="1:8" x14ac:dyDescent="0.2">
      <c r="A29" s="4" t="s">
        <v>31</v>
      </c>
    </row>
    <row r="30" spans="1:8" x14ac:dyDescent="0.2">
      <c r="A30" s="4" t="s">
        <v>36</v>
      </c>
    </row>
    <row r="31" spans="1:8" x14ac:dyDescent="0.2">
      <c r="A31" s="4" t="s">
        <v>29</v>
      </c>
    </row>
    <row r="32" spans="1:8" x14ac:dyDescent="0.2">
      <c r="A32" s="4" t="s">
        <v>30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1001576-1159430328-784</_dlc_DocId>
    <_dlc_DocIdUrl xmlns="d3b74e82-c9ec-4ac4-aba2-12ff7e201463">
      <Url>https://hauoraaotearoa.sharepoint.com/sites/1001576/_layouts/15/DocIdRedir.aspx?ID=1001576-1159430328-784</Url>
      <Description>1001576-1159430328-784</Description>
    </_dlc_DocIdUrl>
  </documentManagement>
</p:properties>
</file>

<file path=customXml/itemProps1.xml><?xml version="1.0" encoding="utf-8"?>
<ds:datastoreItem xmlns:ds="http://schemas.openxmlformats.org/officeDocument/2006/customXml" ds:itemID="{FC591F80-DD16-4D35-88ED-20CD3808CD71}"/>
</file>

<file path=customXml/itemProps2.xml><?xml version="1.0" encoding="utf-8"?>
<ds:datastoreItem xmlns:ds="http://schemas.openxmlformats.org/officeDocument/2006/customXml" ds:itemID="{50600985-C5C3-4F91-B727-B841E43AE45A}"/>
</file>

<file path=customXml/itemProps3.xml><?xml version="1.0" encoding="utf-8"?>
<ds:datastoreItem xmlns:ds="http://schemas.openxmlformats.org/officeDocument/2006/customXml" ds:itemID="{0A603E0E-B6B7-4259-A573-38F9B9A31355}"/>
</file>

<file path=customXml/itemProps4.xml><?xml version="1.0" encoding="utf-8"?>
<ds:datastoreItem xmlns:ds="http://schemas.openxmlformats.org/officeDocument/2006/customXml" ds:itemID="{5A8ED8E3-6B08-4827-8804-2E26D61FA0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Meisha Nicolson</dc:creator>
  <cp:lastModifiedBy>Grace Morgan-Riddell</cp:lastModifiedBy>
  <cp:lastPrinted>2017-08-11T05:30:48Z</cp:lastPrinted>
  <dcterms:created xsi:type="dcterms:W3CDTF">2017-08-11T02:23:31Z</dcterms:created>
  <dcterms:modified xsi:type="dcterms:W3CDTF">2025-12-15T01:23:35Z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9ee780f2-8fd4-4c5c-9423-c61da4b14f58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Topic">
    <vt:lpwstr/>
  </property>
  <property fmtid="{D5CDD505-2E9C-101B-9397-08002B2CF9AE}" pid="12" name="HNZLocalArea">
    <vt:lpwstr/>
  </property>
  <property fmtid="{D5CDD505-2E9C-101B-9397-08002B2CF9AE}" pid="13" name="HNZRegion">
    <vt:lpwstr/>
  </property>
</Properties>
</file>